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iowamac-my.sharepoint.com/personal/klete_geren_iid_iowa_gov/Documents/Main Geren Files/Old Excel and Word Files/Old Excel/509A/Quarterly/"/>
    </mc:Choice>
  </mc:AlternateContent>
  <xr:revisionPtr revIDLastSave="8" documentId="8_{70171F1F-1B00-4CE7-8F6F-949DF2F91649}" xr6:coauthVersionLast="47" xr6:coauthVersionMax="47" xr10:uidLastSave="{FBFD23C5-925D-4F54-AFD9-2A2F7DBB9056}"/>
  <bookViews>
    <workbookView xWindow="-120" yWindow="-120" windowWidth="29040" windowHeight="15720" xr2:uid="{806F240D-97D3-4441-95CF-9C1097E2F0B6}"/>
  </bookViews>
  <sheets>
    <sheet name="Year XXXX" sheetId="1" r:id="rId1"/>
  </sheets>
  <definedNames>
    <definedName name="_xlnm.Print_Area" localSheetId="0">'Year XXXX'!$A$1:$G$51</definedName>
    <definedName name="_xlnm.Print_Titles" localSheetId="0">'Year XXXX'!$A:$A</definedName>
  </definedNames>
  <calcPr calcId="191029" calcMode="autoNoTable"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I8" i="1"/>
  <c r="C15" i="1"/>
  <c r="C26" i="1"/>
  <c r="C28" i="1"/>
  <c r="D15" i="1"/>
  <c r="D26" i="1"/>
  <c r="D28" i="1"/>
  <c r="E15" i="1"/>
  <c r="E26" i="1"/>
  <c r="E28" i="1"/>
  <c r="F15" i="1"/>
  <c r="F26" i="1"/>
  <c r="F28" i="1"/>
  <c r="I28" i="1"/>
  <c r="G11" i="1"/>
  <c r="G12" i="1"/>
  <c r="G13" i="1"/>
  <c r="G14" i="1"/>
  <c r="G15" i="1"/>
  <c r="G18" i="1"/>
  <c r="G19" i="1"/>
  <c r="G20" i="1"/>
  <c r="G21" i="1"/>
  <c r="G22" i="1"/>
  <c r="G23" i="1"/>
  <c r="G24" i="1"/>
  <c r="G25" i="1"/>
  <c r="G26" i="1"/>
  <c r="G28" i="1"/>
  <c r="J28" i="1"/>
  <c r="I26" i="1"/>
  <c r="J26" i="1"/>
  <c r="I15" i="1"/>
  <c r="J15" i="1"/>
  <c r="C30" i="1"/>
  <c r="D8" i="1"/>
  <c r="D30" i="1"/>
  <c r="E8" i="1"/>
  <c r="E30" i="1"/>
  <c r="F8" i="1"/>
  <c r="F30" i="1"/>
  <c r="G30" i="1"/>
  <c r="I30" i="1"/>
  <c r="G6" i="1"/>
  <c r="G4" i="1"/>
  <c r="G42" i="1"/>
  <c r="G41" i="1"/>
  <c r="F41" i="1"/>
  <c r="E41" i="1"/>
  <c r="D41" i="1"/>
  <c r="C41" i="1"/>
  <c r="F40" i="1"/>
  <c r="E40" i="1"/>
  <c r="D40" i="1"/>
  <c r="C40" i="1"/>
  <c r="G40" i="1"/>
  <c r="G44" i="1"/>
  <c r="F44" i="1"/>
  <c r="E44" i="1"/>
  <c r="D44" i="1"/>
  <c r="C44" i="1"/>
</calcChain>
</file>

<file path=xl/sharedStrings.xml><?xml version="1.0" encoding="utf-8"?>
<sst xmlns="http://schemas.openxmlformats.org/spreadsheetml/2006/main" count="63" uniqueCount="57">
  <si>
    <t>State Reinsurance Pool Payment</t>
  </si>
  <si>
    <t xml:space="preserve">COBRA Premiums </t>
  </si>
  <si>
    <t>A</t>
  </si>
  <si>
    <t>B</t>
  </si>
  <si>
    <t>C</t>
  </si>
  <si>
    <t>D</t>
  </si>
  <si>
    <t>E</t>
  </si>
  <si>
    <t>F</t>
  </si>
  <si>
    <t>G</t>
  </si>
  <si>
    <t>H</t>
  </si>
  <si>
    <t>I</t>
  </si>
  <si>
    <t>J</t>
  </si>
  <si>
    <t>K</t>
  </si>
  <si>
    <t>Signature of Verification</t>
  </si>
  <si>
    <t>Title</t>
  </si>
  <si>
    <t>Quarterly Revenue</t>
  </si>
  <si>
    <t>Total - Quarterly Revenue</t>
  </si>
  <si>
    <t>Quarterly Expenses</t>
  </si>
  <si>
    <t>Total - Quarterly Expense</t>
  </si>
  <si>
    <t>Total for the Quarter</t>
  </si>
  <si>
    <t>Total = QR - QE</t>
  </si>
  <si>
    <t>Dental Plan Expense (if through fund)</t>
  </si>
  <si>
    <t>Vision Plan Expense (if through fund)</t>
  </si>
  <si>
    <t>COBRA Admin Expense (if through fund)</t>
  </si>
  <si>
    <t>Calculation</t>
  </si>
  <si>
    <t>B FB</t>
  </si>
  <si>
    <t>E FB = B FB + Total</t>
  </si>
  <si>
    <t>Stop Loss Recoveries</t>
  </si>
  <si>
    <t>QR = A+B+C + D</t>
  </si>
  <si>
    <t>Paid Claims</t>
  </si>
  <si>
    <t>TPA Expenses</t>
  </si>
  <si>
    <t>L</t>
  </si>
  <si>
    <t>Stop-Loss Premiums</t>
  </si>
  <si>
    <t>QE = E+F+G+H+I+J+K+L</t>
  </si>
  <si>
    <t>Incurred but not reported (claim reserve)</t>
  </si>
  <si>
    <t>Claims fluctuation reserve (CFR)</t>
  </si>
  <si>
    <t>Total Funding Contributions</t>
  </si>
  <si>
    <t>Other accrued liabilities (speciffy)</t>
  </si>
  <si>
    <t>E FB - IBNR - CFR-Other</t>
  </si>
  <si>
    <t>Fund Balance Report for:</t>
  </si>
  <si>
    <t>Experience for the period</t>
  </si>
  <si>
    <t>check</t>
  </si>
  <si>
    <t>Beginning Fund Balance</t>
  </si>
  <si>
    <r>
      <t>*</t>
    </r>
    <r>
      <rPr>
        <sz val="11"/>
        <rFont val="Arial"/>
        <family val="2"/>
      </rPr>
      <t xml:space="preserve"> The Ending Fund Balance for the quarter carries over to the following quarter as the Beginning Fund Balance.</t>
    </r>
  </si>
  <si>
    <t>* Ending Fund Balance</t>
  </si>
  <si>
    <t>Annualized IBNR Estimate</t>
  </si>
  <si>
    <t>Annualized CFR Estimate</t>
  </si>
  <si>
    <t>Grand Total</t>
  </si>
  <si>
    <t>&lt;&lt;&lt;&lt;&lt;Green shaded cells are formulus -- do not enter anything&gt;&gt;&gt;&gt;&gt;</t>
  </si>
  <si>
    <t>Fill in yellow shaded area only</t>
  </si>
  <si>
    <t>through</t>
  </si>
  <si>
    <t>Last 4 rolling quarters</t>
  </si>
  <si>
    <t>Public Body Name</t>
  </si>
  <si>
    <t>** - Misc. Credits includes - Interest Earnings, Pharmacy Rebates</t>
  </si>
  <si>
    <t>*** - Misc. Expense includes - Wellness Program Expense, AD&amp; D Coverage and Expense, Finance Charges, etc.</t>
  </si>
  <si>
    <t>Misc. Credits (interest…specify..etc)**</t>
  </si>
  <si>
    <t>Misc. Expenses  (Specify….etc.)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</si>
</sst>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8" x14ac:knownFonts="1">
    <font>
      <sz val="10"/>
      <name val="Arial"/>
    </font>
    <font>
      <b/>
      <sz val="10"/>
      <name val="Arial"/>
      <family val="2"/>
    </font>
    <font>
      <u/>
      <sz val="10"/>
      <name val="Arial"/>
      <family val="2"/>
    </font>
    <font>
      <sz val="10"/>
      <name val="Arial"/>
      <family val="2"/>
    </font>
    <font>
      <b/>
      <sz val="12"/>
      <name val="Arial"/>
      <family val="2"/>
    </font>
    <font>
      <b/>
      <sz val="11"/>
      <name val="Arial"/>
      <family val="2"/>
    </font>
    <font>
      <b/>
      <sz val="14"/>
      <name val="Arial"/>
      <family val="2"/>
    </font>
    <font>
      <sz val="11"/>
      <name val="Arial"/>
      <family val="2"/>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6"/>
        <bgColor indexed="64"/>
      </patternFill>
    </fill>
  </fills>
  <borders count="2">
    <border>
      <left/>
      <right/>
      <top/>
      <bottom/>
      <diagonal/>
    </border>
    <border>
      <left/>
      <right/>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horizontal="center"/>
    </xf>
    <xf numFmtId="0" fontId="2" fillId="0" borderId="0" xfId="0" applyFont="1"/>
    <xf numFmtId="164" fontId="3" fillId="0" borderId="0" xfId="0" applyNumberFormat="1" applyFont="1"/>
    <xf numFmtId="0" fontId="3" fillId="0" borderId="0" xfId="0" applyFont="1"/>
    <xf numFmtId="0" fontId="3" fillId="0" borderId="0" xfId="0" applyFont="1" applyAlignment="1">
      <alignment horizontal="left" indent="1"/>
    </xf>
    <xf numFmtId="0" fontId="1" fillId="0" borderId="0" xfId="0" applyFont="1"/>
    <xf numFmtId="7" fontId="1" fillId="0" borderId="0" xfId="0" applyNumberFormat="1" applyFont="1"/>
    <xf numFmtId="0" fontId="3" fillId="0" borderId="0" xfId="0" applyFont="1" applyAlignment="1">
      <alignment horizontal="left"/>
    </xf>
    <xf numFmtId="0" fontId="3" fillId="0" borderId="0" xfId="0" applyFont="1" applyAlignment="1">
      <alignment horizontal="center"/>
    </xf>
    <xf numFmtId="0" fontId="3" fillId="0" borderId="1" xfId="0" applyFont="1" applyBorder="1"/>
    <xf numFmtId="0" fontId="3" fillId="0" borderId="1" xfId="0" applyFont="1" applyBorder="1" applyAlignment="1">
      <alignment horizontal="left"/>
    </xf>
    <xf numFmtId="7" fontId="3" fillId="0" borderId="1" xfId="0" applyNumberFormat="1" applyFont="1" applyBorder="1"/>
    <xf numFmtId="7" fontId="3" fillId="0" borderId="0" xfId="0" applyNumberFormat="1" applyFont="1"/>
    <xf numFmtId="0" fontId="5" fillId="0" borderId="0" xfId="0" applyFont="1"/>
    <xf numFmtId="0" fontId="6" fillId="0" borderId="0" xfId="0" applyFont="1"/>
    <xf numFmtId="0" fontId="1" fillId="2" borderId="0" xfId="0" applyFont="1" applyFill="1" applyAlignment="1">
      <alignment horizontal="left"/>
    </xf>
    <xf numFmtId="0" fontId="1" fillId="2" borderId="0" xfId="0" quotePrefix="1" applyFont="1" applyFill="1" applyAlignment="1">
      <alignment horizontal="center"/>
    </xf>
    <xf numFmtId="164" fontId="1" fillId="2" borderId="0" xfId="0" applyNumberFormat="1" applyFont="1" applyFill="1"/>
    <xf numFmtId="0" fontId="1" fillId="2" borderId="0" xfId="0" applyFont="1" applyFill="1" applyAlignment="1">
      <alignment horizontal="center"/>
    </xf>
    <xf numFmtId="7" fontId="1" fillId="2" borderId="0" xfId="0" applyNumberFormat="1" applyFont="1" applyFill="1"/>
    <xf numFmtId="7" fontId="1" fillId="2" borderId="0" xfId="0" applyNumberFormat="1" applyFont="1" applyFill="1" applyAlignment="1">
      <alignment horizontal="center"/>
    </xf>
    <xf numFmtId="0" fontId="1" fillId="2" borderId="0" xfId="0" applyFont="1" applyFill="1"/>
    <xf numFmtId="0" fontId="3" fillId="2" borderId="0" xfId="0" applyFont="1" applyFill="1" applyAlignment="1">
      <alignment horizontal="center"/>
    </xf>
    <xf numFmtId="0" fontId="3" fillId="2" borderId="0" xfId="0" applyFont="1" applyFill="1"/>
    <xf numFmtId="164" fontId="3" fillId="2" borderId="0" xfId="0" applyNumberFormat="1" applyFont="1" applyFill="1"/>
    <xf numFmtId="0" fontId="3" fillId="2" borderId="0" xfId="0" quotePrefix="1" applyFont="1" applyFill="1"/>
    <xf numFmtId="7" fontId="1" fillId="3" borderId="0" xfId="0" applyNumberFormat="1" applyFont="1" applyFill="1"/>
    <xf numFmtId="164" fontId="3" fillId="3" borderId="0" xfId="0" applyNumberFormat="1" applyFont="1" applyFill="1"/>
    <xf numFmtId="164" fontId="7" fillId="3" borderId="0" xfId="0" applyNumberFormat="1" applyFont="1" applyFill="1"/>
    <xf numFmtId="0" fontId="4" fillId="3" borderId="0" xfId="0" applyFont="1" applyFill="1"/>
    <xf numFmtId="0" fontId="3" fillId="3" borderId="0" xfId="0" applyFont="1" applyFill="1"/>
    <xf numFmtId="14" fontId="7" fillId="3" borderId="0" xfId="0" applyNumberFormat="1" applyFont="1" applyFill="1" applyAlignment="1">
      <alignment horizontal="right"/>
    </xf>
    <xf numFmtId="14" fontId="7" fillId="2" borderId="0" xfId="0" applyNumberFormat="1" applyFont="1" applyFill="1" applyAlignment="1">
      <alignment horizontal="right"/>
    </xf>
    <xf numFmtId="0" fontId="1" fillId="4" borderId="0" xfId="0" applyFont="1" applyFill="1" applyAlignment="1">
      <alignment horizontal="center"/>
    </xf>
    <xf numFmtId="164" fontId="1" fillId="0" borderId="0" xfId="0" applyNumberFormat="1" applyFont="1" applyAlignment="1">
      <alignment horizontal="center"/>
    </xf>
    <xf numFmtId="0" fontId="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114300</xdr:rowOff>
    </xdr:from>
    <xdr:to>
      <xdr:col>6</xdr:col>
      <xdr:colOff>1228725</xdr:colOff>
      <xdr:row>36</xdr:row>
      <xdr:rowOff>76200</xdr:rowOff>
    </xdr:to>
    <xdr:sp macro="" textlink="">
      <xdr:nvSpPr>
        <xdr:cNvPr id="1035" name="Text Box 11">
          <a:extLst>
            <a:ext uri="{FF2B5EF4-FFF2-40B4-BE49-F238E27FC236}">
              <a16:creationId xmlns:a16="http://schemas.microsoft.com/office/drawing/2014/main" id="{2FB1EBCA-DA00-81F0-E39B-ED8B1BCFBC23}"/>
            </a:ext>
          </a:extLst>
        </xdr:cNvPr>
        <xdr:cNvSpPr txBox="1">
          <a:spLocks noChangeArrowheads="1"/>
        </xdr:cNvSpPr>
      </xdr:nvSpPr>
      <xdr:spPr bwMode="auto">
        <a:xfrm>
          <a:off x="0" y="5162550"/>
          <a:ext cx="10944225" cy="933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The Ending Fund Balance must be sufficient to cover the required reserves.    These reserves are not calculated until the year end report is completed, but they can be estimated here.   The quarterly IBNR reserve can be estimated by taking Paid Claims x 11% x 4.  The claims fluctuation reserve (CFR) is required by rule to be at least 2-months of paid claims for pool groups organized under 28E agreements.  Please note that 11% is *ONLY* a rough estimate for the IBNR liability.  Depending on a number of factors, this figure could be lower or much higher.   If the plan has other accrued liabilities beyond the IBNR and CFR, please use cells C42, D42, E42, and F42.  Cells shaded in 'green' are forumulas so please do not fill in those areas.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D7876-32E8-439B-89E0-CDCCAB4BCFE7}">
  <sheetPr>
    <pageSetUpPr fitToPage="1"/>
  </sheetPr>
  <dimension ref="A1:J55"/>
  <sheetViews>
    <sheetView tabSelected="1" zoomScaleNormal="100" zoomScaleSheetLayoutView="75" workbookViewId="0">
      <selection activeCell="A3" sqref="A3"/>
    </sheetView>
  </sheetViews>
  <sheetFormatPr defaultRowHeight="12.75" x14ac:dyDescent="0.2"/>
  <cols>
    <col min="1" max="1" width="44.7109375" style="4" customWidth="1"/>
    <col min="2" max="2" width="24" style="4" bestFit="1" customWidth="1"/>
    <col min="3" max="3" width="18.42578125" style="4" customWidth="1"/>
    <col min="4" max="4" width="18.7109375" style="4" customWidth="1"/>
    <col min="5" max="5" width="20.7109375" style="4" customWidth="1"/>
    <col min="6" max="6" width="19.140625" style="4" customWidth="1"/>
    <col min="7" max="7" width="24.28515625" style="4" bestFit="1" customWidth="1"/>
    <col min="8" max="8" width="12.42578125" style="4" customWidth="1"/>
    <col min="9" max="9" width="20.42578125" style="9" customWidth="1"/>
    <col min="10" max="16384" width="9.140625" style="4"/>
  </cols>
  <sheetData>
    <row r="1" spans="1:10" ht="18" x14ac:dyDescent="0.25">
      <c r="A1" s="15" t="s">
        <v>39</v>
      </c>
      <c r="B1" s="30" t="s">
        <v>52</v>
      </c>
      <c r="C1" s="31"/>
      <c r="D1" s="31"/>
      <c r="E1" s="26" t="s">
        <v>48</v>
      </c>
      <c r="F1" s="24"/>
      <c r="G1" s="24"/>
    </row>
    <row r="2" spans="1:10" ht="18" x14ac:dyDescent="0.25">
      <c r="A2" s="15" t="s">
        <v>40</v>
      </c>
      <c r="B2" s="1" t="s">
        <v>51</v>
      </c>
      <c r="E2" s="29" t="s">
        <v>49</v>
      </c>
      <c r="F2" s="28"/>
      <c r="G2" s="28"/>
    </row>
    <row r="4" spans="1:10" ht="14.25" x14ac:dyDescent="0.2">
      <c r="C4" s="32">
        <v>46204</v>
      </c>
      <c r="D4" s="32">
        <v>46296</v>
      </c>
      <c r="E4" s="32">
        <v>46388</v>
      </c>
      <c r="F4" s="32">
        <v>46478</v>
      </c>
      <c r="G4" s="33">
        <f>+C4</f>
        <v>46204</v>
      </c>
    </row>
    <row r="5" spans="1:10" ht="14.25" x14ac:dyDescent="0.2">
      <c r="C5" s="32" t="s">
        <v>50</v>
      </c>
      <c r="D5" s="32" t="s">
        <v>50</v>
      </c>
      <c r="E5" s="32" t="s">
        <v>50</v>
      </c>
      <c r="F5" s="32" t="s">
        <v>50</v>
      </c>
      <c r="G5" s="33" t="s">
        <v>50</v>
      </c>
    </row>
    <row r="6" spans="1:10" s="1" customFormat="1" ht="14.25" x14ac:dyDescent="0.2">
      <c r="B6" s="1" t="s">
        <v>24</v>
      </c>
      <c r="C6" s="32">
        <v>46295</v>
      </c>
      <c r="D6" s="32">
        <v>46387</v>
      </c>
      <c r="E6" s="32">
        <v>46477</v>
      </c>
      <c r="F6" s="32">
        <v>46568</v>
      </c>
      <c r="G6" s="33">
        <f>+F6</f>
        <v>46568</v>
      </c>
    </row>
    <row r="7" spans="1:10" s="1" customFormat="1" x14ac:dyDescent="0.2"/>
    <row r="8" spans="1:10" s="6" customFormat="1" x14ac:dyDescent="0.2">
      <c r="A8" s="6" t="s">
        <v>42</v>
      </c>
      <c r="B8" s="1" t="s">
        <v>25</v>
      </c>
      <c r="C8" s="27">
        <v>0</v>
      </c>
      <c r="D8" s="20">
        <f>+C30</f>
        <v>0</v>
      </c>
      <c r="E8" s="20">
        <f>+D30</f>
        <v>0</v>
      </c>
      <c r="F8" s="20">
        <f>+E30</f>
        <v>0</v>
      </c>
      <c r="G8" s="20">
        <f>+C8</f>
        <v>0</v>
      </c>
      <c r="I8" s="1" t="b">
        <f>G8=C8</f>
        <v>1</v>
      </c>
    </row>
    <row r="9" spans="1:10" s="1" customFormat="1" x14ac:dyDescent="0.2"/>
    <row r="10" spans="1:10" ht="12.75" customHeight="1" x14ac:dyDescent="0.2">
      <c r="A10" s="2" t="s">
        <v>15</v>
      </c>
      <c r="B10" s="2"/>
      <c r="C10" s="3"/>
      <c r="D10" s="3"/>
      <c r="E10" s="3"/>
      <c r="F10" s="3"/>
      <c r="G10" s="3"/>
    </row>
    <row r="11" spans="1:10" x14ac:dyDescent="0.2">
      <c r="A11" s="5" t="s">
        <v>36</v>
      </c>
      <c r="B11" s="9" t="s">
        <v>2</v>
      </c>
      <c r="C11" s="28"/>
      <c r="D11" s="28"/>
      <c r="E11" s="28"/>
      <c r="F11" s="28"/>
      <c r="G11" s="25">
        <f>SUM(C11:F11)</f>
        <v>0</v>
      </c>
    </row>
    <row r="12" spans="1:10" x14ac:dyDescent="0.2">
      <c r="A12" s="5" t="s">
        <v>1</v>
      </c>
      <c r="B12" s="9" t="s">
        <v>3</v>
      </c>
      <c r="C12" s="28"/>
      <c r="D12" s="28"/>
      <c r="E12" s="28"/>
      <c r="F12" s="28"/>
      <c r="G12" s="25">
        <f>SUM(C12:F12)</f>
        <v>0</v>
      </c>
    </row>
    <row r="13" spans="1:10" x14ac:dyDescent="0.2">
      <c r="A13" s="5" t="s">
        <v>55</v>
      </c>
      <c r="B13" s="9" t="s">
        <v>4</v>
      </c>
      <c r="C13" s="28"/>
      <c r="D13" s="28"/>
      <c r="E13" s="28"/>
      <c r="F13" s="28"/>
      <c r="G13" s="25">
        <f>SUM(C13:F13)</f>
        <v>0</v>
      </c>
    </row>
    <row r="14" spans="1:10" x14ac:dyDescent="0.2">
      <c r="A14" s="5" t="s">
        <v>27</v>
      </c>
      <c r="B14" s="9" t="s">
        <v>5</v>
      </c>
      <c r="C14" s="28"/>
      <c r="D14" s="28"/>
      <c r="E14" s="28"/>
      <c r="F14" s="28"/>
      <c r="G14" s="25">
        <f>SUM(C14:F14)</f>
        <v>0</v>
      </c>
      <c r="I14" s="9" t="s">
        <v>41</v>
      </c>
    </row>
    <row r="15" spans="1:10" s="6" customFormat="1" x14ac:dyDescent="0.2">
      <c r="A15" s="16" t="s">
        <v>16</v>
      </c>
      <c r="B15" s="17" t="s">
        <v>28</v>
      </c>
      <c r="C15" s="18">
        <f>SUM(C11:C14)</f>
        <v>0</v>
      </c>
      <c r="D15" s="18">
        <f>SUM(D11:D14)</f>
        <v>0</v>
      </c>
      <c r="E15" s="18">
        <f>SUM(E11:E14)</f>
        <v>0</v>
      </c>
      <c r="F15" s="18">
        <f>SUM(F11:F14)</f>
        <v>0</v>
      </c>
      <c r="G15" s="18">
        <f>SUM(G11:G14)</f>
        <v>0</v>
      </c>
      <c r="I15" s="35">
        <f>SUM(C15:F15)</f>
        <v>0</v>
      </c>
      <c r="J15" s="6" t="b">
        <f>G15=I15</f>
        <v>1</v>
      </c>
    </row>
    <row r="16" spans="1:10" x14ac:dyDescent="0.2">
      <c r="C16" s="3"/>
      <c r="D16" s="3"/>
      <c r="E16" s="3"/>
      <c r="F16" s="3"/>
    </row>
    <row r="17" spans="1:10" x14ac:dyDescent="0.2">
      <c r="A17" s="2" t="s">
        <v>17</v>
      </c>
      <c r="B17" s="2"/>
      <c r="C17" s="3"/>
      <c r="D17" s="3"/>
      <c r="E17" s="3"/>
      <c r="F17" s="3"/>
    </row>
    <row r="18" spans="1:10" x14ac:dyDescent="0.2">
      <c r="A18" s="5" t="s">
        <v>29</v>
      </c>
      <c r="B18" s="9" t="s">
        <v>6</v>
      </c>
      <c r="C18" s="28"/>
      <c r="D18" s="28"/>
      <c r="E18" s="28"/>
      <c r="F18" s="28"/>
      <c r="G18" s="25">
        <f t="shared" ref="G18:G25" si="0">SUM(C18:F18)</f>
        <v>0</v>
      </c>
    </row>
    <row r="19" spans="1:10" x14ac:dyDescent="0.2">
      <c r="A19" s="5" t="s">
        <v>30</v>
      </c>
      <c r="B19" s="9" t="s">
        <v>7</v>
      </c>
      <c r="C19" s="28"/>
      <c r="D19" s="28"/>
      <c r="E19" s="28"/>
      <c r="F19" s="28"/>
      <c r="G19" s="25">
        <f t="shared" si="0"/>
        <v>0</v>
      </c>
    </row>
    <row r="20" spans="1:10" x14ac:dyDescent="0.2">
      <c r="A20" s="5" t="s">
        <v>21</v>
      </c>
      <c r="B20" s="9" t="s">
        <v>8</v>
      </c>
      <c r="C20" s="28"/>
      <c r="D20" s="28"/>
      <c r="E20" s="28"/>
      <c r="F20" s="28"/>
      <c r="G20" s="25">
        <f t="shared" si="0"/>
        <v>0</v>
      </c>
    </row>
    <row r="21" spans="1:10" x14ac:dyDescent="0.2">
      <c r="A21" s="5" t="s">
        <v>22</v>
      </c>
      <c r="B21" s="9" t="s">
        <v>9</v>
      </c>
      <c r="C21" s="28"/>
      <c r="D21" s="28"/>
      <c r="E21" s="28"/>
      <c r="F21" s="28"/>
      <c r="G21" s="25">
        <f t="shared" si="0"/>
        <v>0</v>
      </c>
    </row>
    <row r="22" spans="1:10" ht="12.75" customHeight="1" x14ac:dyDescent="0.2">
      <c r="A22" s="5" t="s">
        <v>23</v>
      </c>
      <c r="B22" s="9" t="s">
        <v>10</v>
      </c>
      <c r="C22" s="28"/>
      <c r="D22" s="28"/>
      <c r="E22" s="28"/>
      <c r="F22" s="28"/>
      <c r="G22" s="25">
        <f t="shared" si="0"/>
        <v>0</v>
      </c>
    </row>
    <row r="23" spans="1:10" x14ac:dyDescent="0.2">
      <c r="A23" s="5" t="s">
        <v>0</v>
      </c>
      <c r="B23" s="9" t="s">
        <v>11</v>
      </c>
      <c r="C23" s="28"/>
      <c r="D23" s="28"/>
      <c r="E23" s="28"/>
      <c r="F23" s="28"/>
      <c r="G23" s="25">
        <f t="shared" si="0"/>
        <v>0</v>
      </c>
    </row>
    <row r="24" spans="1:10" x14ac:dyDescent="0.2">
      <c r="A24" s="5" t="s">
        <v>32</v>
      </c>
      <c r="B24" s="9" t="s">
        <v>12</v>
      </c>
      <c r="C24" s="28"/>
      <c r="D24" s="28"/>
      <c r="E24" s="28"/>
      <c r="F24" s="28"/>
      <c r="G24" s="25">
        <f t="shared" si="0"/>
        <v>0</v>
      </c>
    </row>
    <row r="25" spans="1:10" x14ac:dyDescent="0.2">
      <c r="A25" s="5" t="s">
        <v>56</v>
      </c>
      <c r="B25" s="9" t="s">
        <v>31</v>
      </c>
      <c r="C25" s="28"/>
      <c r="D25" s="28"/>
      <c r="E25" s="28"/>
      <c r="F25" s="28"/>
      <c r="G25" s="25">
        <f t="shared" si="0"/>
        <v>0</v>
      </c>
      <c r="I25" s="9" t="s">
        <v>41</v>
      </c>
    </row>
    <row r="26" spans="1:10" x14ac:dyDescent="0.2">
      <c r="A26" s="16" t="s">
        <v>18</v>
      </c>
      <c r="B26" s="19" t="s">
        <v>33</v>
      </c>
      <c r="C26" s="18">
        <f>SUM(C18:C25)</f>
        <v>0</v>
      </c>
      <c r="D26" s="18">
        <f>SUM(D18:D25)</f>
        <v>0</v>
      </c>
      <c r="E26" s="18">
        <f>SUM(E18:E25)</f>
        <v>0</v>
      </c>
      <c r="F26" s="18">
        <f>SUM(F18:F25)</f>
        <v>0</v>
      </c>
      <c r="G26" s="18">
        <f>SUM(G18:G25)</f>
        <v>0</v>
      </c>
      <c r="I26" s="35">
        <f>SUM(C26:F26)</f>
        <v>0</v>
      </c>
      <c r="J26" s="6" t="b">
        <f>G26=I26</f>
        <v>1</v>
      </c>
    </row>
    <row r="27" spans="1:10" x14ac:dyDescent="0.2">
      <c r="A27" s="5"/>
      <c r="B27" s="5"/>
      <c r="C27" s="3"/>
      <c r="D27" s="3"/>
      <c r="E27" s="3"/>
      <c r="F27" s="3"/>
      <c r="I27" s="9" t="s">
        <v>41</v>
      </c>
    </row>
    <row r="28" spans="1:10" s="7" customFormat="1" x14ac:dyDescent="0.2">
      <c r="A28" s="20" t="s">
        <v>19</v>
      </c>
      <c r="B28" s="21" t="s">
        <v>20</v>
      </c>
      <c r="C28" s="20">
        <f>C15-C26</f>
        <v>0</v>
      </c>
      <c r="D28" s="20">
        <f>D15-D26</f>
        <v>0</v>
      </c>
      <c r="E28" s="20">
        <f>E15-E26</f>
        <v>0</v>
      </c>
      <c r="F28" s="20">
        <f>F15-F26</f>
        <v>0</v>
      </c>
      <c r="G28" s="20">
        <f>G15-G26</f>
        <v>0</v>
      </c>
      <c r="I28" s="35">
        <f>SUM(C28:F28)</f>
        <v>0</v>
      </c>
      <c r="J28" s="6" t="b">
        <f>G28=I28</f>
        <v>1</v>
      </c>
    </row>
    <row r="29" spans="1:10" x14ac:dyDescent="0.2">
      <c r="C29" s="13"/>
    </row>
    <row r="30" spans="1:10" s="6" customFormat="1" x14ac:dyDescent="0.2">
      <c r="A30" s="22" t="s">
        <v>44</v>
      </c>
      <c r="B30" s="19" t="s">
        <v>26</v>
      </c>
      <c r="C30" s="20">
        <f>C8+C28</f>
        <v>0</v>
      </c>
      <c r="D30" s="20">
        <f>D8+D28</f>
        <v>0</v>
      </c>
      <c r="E30" s="20">
        <f>E8+E28</f>
        <v>0</v>
      </c>
      <c r="F30" s="20">
        <f>F8+F28</f>
        <v>0</v>
      </c>
      <c r="G30" s="20">
        <f>G8+G28</f>
        <v>0</v>
      </c>
      <c r="I30" s="34" t="b">
        <f>+F30=G30</f>
        <v>1</v>
      </c>
    </row>
    <row r="31" spans="1:10" s="6" customFormat="1" ht="12.75" customHeight="1" x14ac:dyDescent="0.2">
      <c r="B31" s="9"/>
      <c r="C31" s="7"/>
      <c r="D31" s="7"/>
      <c r="E31" s="7"/>
      <c r="F31" s="7"/>
      <c r="I31" s="1"/>
    </row>
    <row r="32" spans="1:10" x14ac:dyDescent="0.2">
      <c r="A32"/>
    </row>
    <row r="33" spans="1:7" x14ac:dyDescent="0.2">
      <c r="A33"/>
    </row>
    <row r="34" spans="1:7" x14ac:dyDescent="0.2">
      <c r="A34"/>
    </row>
    <row r="35" spans="1:7" x14ac:dyDescent="0.2">
      <c r="A35"/>
    </row>
    <row r="36" spans="1:7" x14ac:dyDescent="0.2">
      <c r="A36"/>
    </row>
    <row r="37" spans="1:7" x14ac:dyDescent="0.2">
      <c r="A37"/>
    </row>
    <row r="38" spans="1:7" x14ac:dyDescent="0.2">
      <c r="A38"/>
    </row>
    <row r="39" spans="1:7" x14ac:dyDescent="0.2">
      <c r="A39"/>
    </row>
    <row r="40" spans="1:7" x14ac:dyDescent="0.2">
      <c r="A40" s="23" t="s">
        <v>34</v>
      </c>
      <c r="B40" s="24" t="s">
        <v>45</v>
      </c>
      <c r="C40" s="25">
        <f>(C18*4)*0.11</f>
        <v>0</v>
      </c>
      <c r="D40" s="25">
        <f>(D18*4)*0.11</f>
        <v>0</v>
      </c>
      <c r="E40" s="25">
        <f>(E18*4)*0.11</f>
        <v>0</v>
      </c>
      <c r="F40" s="25">
        <f>(F18*4)*0.11</f>
        <v>0</v>
      </c>
      <c r="G40" s="25">
        <f>+G18*0.11</f>
        <v>0</v>
      </c>
    </row>
    <row r="41" spans="1:7" x14ac:dyDescent="0.2">
      <c r="A41" s="23" t="s">
        <v>35</v>
      </c>
      <c r="B41" s="24" t="s">
        <v>46</v>
      </c>
      <c r="C41" s="25">
        <f>((C18*4)/12)*2</f>
        <v>0</v>
      </c>
      <c r="D41" s="25">
        <f>((D18*4)/12)*2</f>
        <v>0</v>
      </c>
      <c r="E41" s="25">
        <f>((E18*4)/12)*2</f>
        <v>0</v>
      </c>
      <c r="F41" s="25">
        <f>((F18*4)/12)*2</f>
        <v>0</v>
      </c>
      <c r="G41" s="25">
        <f>(G18/12)*2</f>
        <v>0</v>
      </c>
    </row>
    <row r="42" spans="1:7" x14ac:dyDescent="0.2">
      <c r="A42" s="9" t="s">
        <v>37</v>
      </c>
      <c r="C42" s="28">
        <v>0</v>
      </c>
      <c r="D42" s="28">
        <v>0</v>
      </c>
      <c r="E42" s="28">
        <v>0</v>
      </c>
      <c r="F42" s="28">
        <v>0</v>
      </c>
      <c r="G42" s="25">
        <f>+F42</f>
        <v>0</v>
      </c>
    </row>
    <row r="44" spans="1:7" x14ac:dyDescent="0.2">
      <c r="A44" s="22" t="s">
        <v>47</v>
      </c>
      <c r="B44" s="24" t="s">
        <v>38</v>
      </c>
      <c r="C44" s="25">
        <f>+C30-C40-C41-C42</f>
        <v>0</v>
      </c>
      <c r="D44" s="25">
        <f>+D30-D40-D41-D42</f>
        <v>0</v>
      </c>
      <c r="E44" s="25">
        <f>+E30-E40-E41-E42</f>
        <v>0</v>
      </c>
      <c r="F44" s="25">
        <f>+F30-F40-F41-F42</f>
        <v>0</v>
      </c>
      <c r="G44" s="25">
        <f>+G30-G40-G41-G42</f>
        <v>0</v>
      </c>
    </row>
    <row r="45" spans="1:7" x14ac:dyDescent="0.2">
      <c r="A45" s="6"/>
      <c r="C45" s="3"/>
      <c r="D45" s="3"/>
      <c r="E45" s="3"/>
      <c r="F45" s="3"/>
    </row>
    <row r="46" spans="1:7" x14ac:dyDescent="0.2">
      <c r="C46" s="3"/>
    </row>
    <row r="47" spans="1:7" x14ac:dyDescent="0.2">
      <c r="C47" s="3"/>
    </row>
    <row r="48" spans="1:7" x14ac:dyDescent="0.2">
      <c r="B48" s="11"/>
      <c r="C48" s="10"/>
      <c r="E48" s="12"/>
      <c r="F48" s="12"/>
    </row>
    <row r="49" spans="1:5" x14ac:dyDescent="0.2">
      <c r="B49" s="4" t="s">
        <v>13</v>
      </c>
      <c r="E49" s="4" t="s">
        <v>14</v>
      </c>
    </row>
    <row r="50" spans="1:5" x14ac:dyDescent="0.2">
      <c r="B50" s="8"/>
    </row>
    <row r="51" spans="1:5" ht="15" x14ac:dyDescent="0.25">
      <c r="A51" s="14" t="s">
        <v>43</v>
      </c>
    </row>
    <row r="53" spans="1:5" ht="14.25" x14ac:dyDescent="0.2">
      <c r="A53" s="36" t="s">
        <v>53</v>
      </c>
    </row>
    <row r="54" spans="1:5" ht="14.25" x14ac:dyDescent="0.2">
      <c r="A54" s="36"/>
    </row>
    <row r="55" spans="1:5" ht="14.25" x14ac:dyDescent="0.2">
      <c r="A55" s="36" t="s">
        <v>54</v>
      </c>
    </row>
  </sheetData>
  <phoneticPr fontId="0" type="noConversion"/>
  <printOptions horizontalCentered="1"/>
  <pageMargins left="0.4" right="0.4" top="0.4" bottom="0.4" header="0.75" footer="0.5"/>
  <pageSetup scale="62"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Year XXXX</vt:lpstr>
      <vt:lpstr>'Year XXXX'!Print_Area</vt:lpstr>
      <vt:lpstr>'Year XXXX'!Print_Titles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Geren -- iid</dc:creator>
  <cp:lastModifiedBy>Geren, Klete [IID]</cp:lastModifiedBy>
  <cp:lastPrinted>2006-04-07T14:01:43Z</cp:lastPrinted>
  <dcterms:created xsi:type="dcterms:W3CDTF">2003-07-31T18:32:33Z</dcterms:created>
  <dcterms:modified xsi:type="dcterms:W3CDTF">2025-07-22T15:50:27Z</dcterms:modified>
</cp:coreProperties>
</file>